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面试及总成绩" sheetId="5" r:id="rId1"/>
  </sheets>
  <definedNames>
    <definedName name="chengji">#REF!</definedName>
    <definedName name="gangwei">#REF!</definedName>
    <definedName name="_xlnm._FilterDatabase" localSheetId="0" hidden="1">面试及总成绩!$A$2:$I$46</definedName>
    <definedName name="chengji" localSheetId="0">面试及总成绩!$F$2:$F$46</definedName>
    <definedName name="gangwei" localSheetId="0">面试及总成绩!$B$2:$B$46</definedName>
    <definedName name="_xlnm.Print_Area" localSheetId="0">面试及总成绩!$A$1:$I$48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<sst xmlns="http://schemas.openxmlformats.org/spreadsheetml/2006/main" count="157" uniqueCount="76">
  <si>
    <t>滨州北海经济开发区2025年公开招聘教师
面试成绩及总成绩</t>
  </si>
  <si>
    <t>序号</t>
  </si>
  <si>
    <t>报考岗位
编码</t>
  </si>
  <si>
    <t>招考
岗位数</t>
  </si>
  <si>
    <t>姓名</t>
  </si>
  <si>
    <t>考试科目</t>
  </si>
  <si>
    <t>笔试
成绩</t>
  </si>
  <si>
    <t>40%
折合</t>
  </si>
  <si>
    <t>面试
成绩</t>
  </si>
  <si>
    <t>60%
折合</t>
  </si>
  <si>
    <t>总成绩</t>
  </si>
  <si>
    <t>岗位
名次</t>
  </si>
  <si>
    <t>BH001</t>
  </si>
  <si>
    <t>3</t>
  </si>
  <si>
    <t>李胜囡</t>
  </si>
  <si>
    <t>语文</t>
  </si>
  <si>
    <t>赵培</t>
  </si>
  <si>
    <t>高兴旺</t>
  </si>
  <si>
    <t>袁丹妮</t>
  </si>
  <si>
    <t>吴丛政</t>
  </si>
  <si>
    <t>张曦</t>
  </si>
  <si>
    <t>王新磊</t>
  </si>
  <si>
    <t>张艺</t>
  </si>
  <si>
    <t>寇金媛</t>
  </si>
  <si>
    <t>BH002</t>
  </si>
  <si>
    <t>邵花</t>
  </si>
  <si>
    <t>数学</t>
  </si>
  <si>
    <t>吕文迪</t>
  </si>
  <si>
    <t>肖培祥</t>
  </si>
  <si>
    <t>陈鹏飞</t>
  </si>
  <si>
    <t>马珍</t>
  </si>
  <si>
    <t>王孟迪</t>
  </si>
  <si>
    <t>信芳</t>
  </si>
  <si>
    <t>刘玉梁</t>
  </si>
  <si>
    <t>缺考</t>
  </si>
  <si>
    <t>BH003</t>
  </si>
  <si>
    <t>刘书畅</t>
  </si>
  <si>
    <t>英语</t>
  </si>
  <si>
    <t>耿智芳</t>
  </si>
  <si>
    <t>范倩倩</t>
  </si>
  <si>
    <t>王昕哲</t>
  </si>
  <si>
    <t>付文静</t>
  </si>
  <si>
    <t>张超群</t>
  </si>
  <si>
    <t>董佳敏</t>
  </si>
  <si>
    <t>BH004</t>
  </si>
  <si>
    <t>1</t>
  </si>
  <si>
    <t>孙洪宾</t>
  </si>
  <si>
    <t>物理</t>
  </si>
  <si>
    <t>王春明</t>
  </si>
  <si>
    <t>BH005</t>
  </si>
  <si>
    <t>2</t>
  </si>
  <si>
    <t>荆长芳</t>
  </si>
  <si>
    <t>道法</t>
  </si>
  <si>
    <t>杨新楼</t>
  </si>
  <si>
    <t>冯佳慧</t>
  </si>
  <si>
    <t>王雨嫣</t>
  </si>
  <si>
    <t>马欣宇</t>
  </si>
  <si>
    <t>马晴晴</t>
  </si>
  <si>
    <t>BH006</t>
  </si>
  <si>
    <t>燕霰晖</t>
  </si>
  <si>
    <t>历史</t>
  </si>
  <si>
    <t>韩兴雨</t>
  </si>
  <si>
    <t>杜亚琦</t>
  </si>
  <si>
    <t>胡贵洁</t>
  </si>
  <si>
    <t>管春雪媛</t>
  </si>
  <si>
    <t>赵梦晴</t>
  </si>
  <si>
    <t>BH007</t>
  </si>
  <si>
    <t>赵润雪</t>
  </si>
  <si>
    <t>地理</t>
  </si>
  <si>
    <t>张丙茹</t>
  </si>
  <si>
    <t>张梦婷</t>
  </si>
  <si>
    <t>BH008</t>
  </si>
  <si>
    <t>马梦雨</t>
  </si>
  <si>
    <t>心理</t>
  </si>
  <si>
    <t>牟玲燕</t>
  </si>
  <si>
    <t>张晓梅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</si>
</sst>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Fill="0" applyProtection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abSelected="1" zoomScale="115" zoomScaleNormal="115" topLeftCell="A23" workbookViewId="0">
      <selection activeCell="R27" sqref="R27"/>
    </sheetView>
  </sheetViews>
  <sheetFormatPr defaultColWidth="9" defaultRowHeight="13.5"/>
  <cols>
    <col min="1" max="1" width="5.89166666666667" style="2" customWidth="1"/>
    <col min="2" max="2" width="9.125" style="2" customWidth="1"/>
    <col min="3" max="3" width="7" style="2" customWidth="1"/>
    <col min="4" max="4" width="8.775" style="2" customWidth="1"/>
    <col min="5" max="5" width="9.125" style="2" customWidth="1"/>
    <col min="6" max="8" width="9" style="3"/>
    <col min="9" max="9" width="9.25" style="3"/>
    <col min="10" max="10" width="9" style="4"/>
    <col min="11" max="11" width="9" style="2"/>
    <col min="12" max="16384" width="9" style="5"/>
  </cols>
  <sheetData>
    <row r="1" ht="93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21"/>
      <c r="K1" s="6"/>
    </row>
    <row r="2" ht="46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2" t="s">
        <v>10</v>
      </c>
      <c r="K2" s="9" t="s">
        <v>11</v>
      </c>
    </row>
    <row r="3" s="1" customFormat="1" ht="20" customHeight="1" spans="1:11">
      <c r="A3" s="10">
        <f t="shared" ref="A3:A11" si="0">ROW()-2</f>
        <v>1</v>
      </c>
      <c r="B3" s="11" t="s">
        <v>12</v>
      </c>
      <c r="C3" s="12" t="s">
        <v>13</v>
      </c>
      <c r="D3" s="11" t="s">
        <v>14</v>
      </c>
      <c r="E3" s="11" t="s">
        <v>15</v>
      </c>
      <c r="F3" s="13">
        <v>84.45</v>
      </c>
      <c r="G3" s="14">
        <v>33.78</v>
      </c>
      <c r="H3" s="13">
        <v>89.2</v>
      </c>
      <c r="I3" s="14">
        <f t="shared" ref="I3:I11" si="1">H3*0.6</f>
        <v>53.52</v>
      </c>
      <c r="J3" s="23">
        <f t="shared" ref="J3:J11" si="2">G3+I3</f>
        <v>87.3</v>
      </c>
      <c r="K3" s="24">
        <v>1</v>
      </c>
    </row>
    <row r="4" s="1" customFormat="1" ht="20" customHeight="1" spans="1:11">
      <c r="A4" s="10">
        <f t="shared" si="0"/>
        <v>2</v>
      </c>
      <c r="B4" s="11" t="s">
        <v>12</v>
      </c>
      <c r="C4" s="15"/>
      <c r="D4" s="11" t="s">
        <v>16</v>
      </c>
      <c r="E4" s="11" t="s">
        <v>15</v>
      </c>
      <c r="F4" s="13">
        <v>83.16</v>
      </c>
      <c r="G4" s="14">
        <v>33.264</v>
      </c>
      <c r="H4" s="13">
        <v>88.8</v>
      </c>
      <c r="I4" s="14">
        <f t="shared" si="1"/>
        <v>53.28</v>
      </c>
      <c r="J4" s="25">
        <f t="shared" si="2"/>
        <v>86.544</v>
      </c>
      <c r="K4" s="24">
        <v>2</v>
      </c>
    </row>
    <row r="5" s="1" customFormat="1" ht="20" customHeight="1" spans="1:11">
      <c r="A5" s="10">
        <f t="shared" si="0"/>
        <v>3</v>
      </c>
      <c r="B5" s="11" t="s">
        <v>12</v>
      </c>
      <c r="C5" s="15"/>
      <c r="D5" s="11" t="s">
        <v>17</v>
      </c>
      <c r="E5" s="11" t="s">
        <v>15</v>
      </c>
      <c r="F5" s="13">
        <v>82.08</v>
      </c>
      <c r="G5" s="14">
        <v>32.832</v>
      </c>
      <c r="H5" s="14">
        <v>86.1</v>
      </c>
      <c r="I5" s="14">
        <f t="shared" si="1"/>
        <v>51.66</v>
      </c>
      <c r="J5" s="25">
        <f t="shared" si="2"/>
        <v>84.492</v>
      </c>
      <c r="K5" s="24">
        <v>3</v>
      </c>
    </row>
    <row r="6" s="1" customFormat="1" ht="20" customHeight="1" spans="1:11">
      <c r="A6" s="10">
        <f t="shared" si="0"/>
        <v>4</v>
      </c>
      <c r="B6" s="11" t="s">
        <v>12</v>
      </c>
      <c r="C6" s="15"/>
      <c r="D6" s="11" t="s">
        <v>18</v>
      </c>
      <c r="E6" s="11" t="s">
        <v>15</v>
      </c>
      <c r="F6" s="13">
        <v>82.18</v>
      </c>
      <c r="G6" s="14">
        <v>32.872</v>
      </c>
      <c r="H6" s="13">
        <v>85.6</v>
      </c>
      <c r="I6" s="14">
        <f t="shared" si="1"/>
        <v>51.36</v>
      </c>
      <c r="J6" s="25">
        <f t="shared" si="2"/>
        <v>84.232</v>
      </c>
      <c r="K6" s="24">
        <v>4</v>
      </c>
    </row>
    <row r="7" s="1" customFormat="1" ht="20" customHeight="1" spans="1:11">
      <c r="A7" s="10">
        <f t="shared" si="0"/>
        <v>5</v>
      </c>
      <c r="B7" s="11" t="s">
        <v>12</v>
      </c>
      <c r="C7" s="15"/>
      <c r="D7" s="11" t="s">
        <v>19</v>
      </c>
      <c r="E7" s="11" t="s">
        <v>15</v>
      </c>
      <c r="F7" s="13">
        <v>82.23</v>
      </c>
      <c r="G7" s="14">
        <v>32.892</v>
      </c>
      <c r="H7" s="13">
        <v>85</v>
      </c>
      <c r="I7" s="14">
        <f t="shared" si="1"/>
        <v>51</v>
      </c>
      <c r="J7" s="25">
        <f t="shared" si="2"/>
        <v>83.892</v>
      </c>
      <c r="K7" s="24">
        <v>5</v>
      </c>
    </row>
    <row r="8" s="1" customFormat="1" ht="20" customHeight="1" spans="1:11">
      <c r="A8" s="10">
        <f t="shared" si="0"/>
        <v>6</v>
      </c>
      <c r="B8" s="11" t="s">
        <v>12</v>
      </c>
      <c r="C8" s="15"/>
      <c r="D8" s="11" t="s">
        <v>20</v>
      </c>
      <c r="E8" s="11" t="s">
        <v>15</v>
      </c>
      <c r="F8" s="13">
        <v>83.99</v>
      </c>
      <c r="G8" s="14">
        <v>33.596</v>
      </c>
      <c r="H8" s="13">
        <v>83.6</v>
      </c>
      <c r="I8" s="14">
        <f t="shared" si="1"/>
        <v>50.16</v>
      </c>
      <c r="J8" s="25">
        <f t="shared" si="2"/>
        <v>83.756</v>
      </c>
      <c r="K8" s="24">
        <v>6</v>
      </c>
    </row>
    <row r="9" s="1" customFormat="1" ht="20" customHeight="1" spans="1:11">
      <c r="A9" s="10">
        <f t="shared" si="0"/>
        <v>7</v>
      </c>
      <c r="B9" s="11" t="s">
        <v>12</v>
      </c>
      <c r="C9" s="15"/>
      <c r="D9" s="11" t="s">
        <v>21</v>
      </c>
      <c r="E9" s="11" t="s">
        <v>15</v>
      </c>
      <c r="F9" s="13">
        <v>82.48</v>
      </c>
      <c r="G9" s="14">
        <v>32.992</v>
      </c>
      <c r="H9" s="13">
        <v>84.6</v>
      </c>
      <c r="I9" s="14">
        <f t="shared" si="1"/>
        <v>50.76</v>
      </c>
      <c r="J9" s="25">
        <f t="shared" si="2"/>
        <v>83.752</v>
      </c>
      <c r="K9" s="24">
        <v>7</v>
      </c>
    </row>
    <row r="10" s="1" customFormat="1" ht="20" customHeight="1" spans="1:11">
      <c r="A10" s="10">
        <f t="shared" si="0"/>
        <v>8</v>
      </c>
      <c r="B10" s="11" t="s">
        <v>12</v>
      </c>
      <c r="C10" s="15"/>
      <c r="D10" s="11" t="s">
        <v>22</v>
      </c>
      <c r="E10" s="11" t="s">
        <v>15</v>
      </c>
      <c r="F10" s="13">
        <v>82.75</v>
      </c>
      <c r="G10" s="14">
        <v>33.1</v>
      </c>
      <c r="H10" s="13">
        <v>80.6</v>
      </c>
      <c r="I10" s="14">
        <f t="shared" si="1"/>
        <v>48.36</v>
      </c>
      <c r="J10" s="25">
        <f t="shared" si="2"/>
        <v>81.46</v>
      </c>
      <c r="K10" s="24">
        <v>8</v>
      </c>
    </row>
    <row r="11" s="1" customFormat="1" ht="20" customHeight="1" spans="1:11">
      <c r="A11" s="10">
        <f t="shared" si="0"/>
        <v>9</v>
      </c>
      <c r="B11" s="11" t="s">
        <v>12</v>
      </c>
      <c r="C11" s="16"/>
      <c r="D11" s="11" t="s">
        <v>23</v>
      </c>
      <c r="E11" s="11" t="s">
        <v>15</v>
      </c>
      <c r="F11" s="13">
        <v>81.24</v>
      </c>
      <c r="G11" s="14">
        <v>32.496</v>
      </c>
      <c r="H11" s="10">
        <v>81.4</v>
      </c>
      <c r="I11" s="14">
        <f t="shared" si="1"/>
        <v>48.84</v>
      </c>
      <c r="J11" s="25">
        <f t="shared" si="2"/>
        <v>81.336</v>
      </c>
      <c r="K11" s="24">
        <v>9</v>
      </c>
    </row>
    <row r="12" s="1" customFormat="1" ht="20" customHeight="1" spans="1:11">
      <c r="A12" s="10">
        <f t="shared" ref="A12:A19" si="3">ROW()-2</f>
        <v>10</v>
      </c>
      <c r="B12" s="11" t="s">
        <v>24</v>
      </c>
      <c r="C12" s="12" t="s">
        <v>13</v>
      </c>
      <c r="D12" s="11" t="s">
        <v>25</v>
      </c>
      <c r="E12" s="11" t="s">
        <v>26</v>
      </c>
      <c r="F12" s="17">
        <v>71.26</v>
      </c>
      <c r="G12" s="14">
        <v>28.504</v>
      </c>
      <c r="H12" s="18">
        <v>82.36</v>
      </c>
      <c r="I12" s="14">
        <f t="shared" ref="I12:I18" si="4">H12*0.6</f>
        <v>49.416</v>
      </c>
      <c r="J12" s="25">
        <f t="shared" ref="J12:J19" si="5">G12+I12</f>
        <v>77.92</v>
      </c>
      <c r="K12" s="24">
        <v>1</v>
      </c>
    </row>
    <row r="13" s="1" customFormat="1" ht="20" customHeight="1" spans="1:11">
      <c r="A13" s="10">
        <f t="shared" si="3"/>
        <v>11</v>
      </c>
      <c r="B13" s="11" t="s">
        <v>24</v>
      </c>
      <c r="C13" s="15"/>
      <c r="D13" s="11" t="s">
        <v>27</v>
      </c>
      <c r="E13" s="11" t="s">
        <v>26</v>
      </c>
      <c r="F13" s="17">
        <v>63.44</v>
      </c>
      <c r="G13" s="14">
        <v>25.376</v>
      </c>
      <c r="H13" s="18">
        <v>86.48</v>
      </c>
      <c r="I13" s="14">
        <f t="shared" si="4"/>
        <v>51.888</v>
      </c>
      <c r="J13" s="25">
        <f t="shared" si="5"/>
        <v>77.264</v>
      </c>
      <c r="K13" s="24">
        <v>2</v>
      </c>
    </row>
    <row r="14" s="1" customFormat="1" ht="20" customHeight="1" spans="1:11">
      <c r="A14" s="10">
        <f t="shared" si="3"/>
        <v>12</v>
      </c>
      <c r="B14" s="11" t="s">
        <v>24</v>
      </c>
      <c r="C14" s="15"/>
      <c r="D14" s="11" t="s">
        <v>28</v>
      </c>
      <c r="E14" s="11" t="s">
        <v>26</v>
      </c>
      <c r="F14" s="17">
        <v>65.75</v>
      </c>
      <c r="G14" s="14">
        <v>26.3</v>
      </c>
      <c r="H14" s="18">
        <v>82.12</v>
      </c>
      <c r="I14" s="14">
        <f t="shared" si="4"/>
        <v>49.272</v>
      </c>
      <c r="J14" s="25">
        <f t="shared" si="5"/>
        <v>75.572</v>
      </c>
      <c r="K14" s="24">
        <v>3</v>
      </c>
    </row>
    <row r="15" s="1" customFormat="1" ht="20" customHeight="1" spans="1:11">
      <c r="A15" s="10">
        <f t="shared" si="3"/>
        <v>13</v>
      </c>
      <c r="B15" s="11" t="s">
        <v>24</v>
      </c>
      <c r="C15" s="15"/>
      <c r="D15" s="11" t="s">
        <v>29</v>
      </c>
      <c r="E15" s="11" t="s">
        <v>26</v>
      </c>
      <c r="F15" s="17">
        <v>60.43</v>
      </c>
      <c r="G15" s="14">
        <v>24.172</v>
      </c>
      <c r="H15" s="18">
        <v>84.62</v>
      </c>
      <c r="I15" s="14">
        <f t="shared" si="4"/>
        <v>50.772</v>
      </c>
      <c r="J15" s="25">
        <f t="shared" si="5"/>
        <v>74.944</v>
      </c>
      <c r="K15" s="24">
        <v>4</v>
      </c>
    </row>
    <row r="16" s="1" customFormat="1" ht="20" customHeight="1" spans="1:11">
      <c r="A16" s="10">
        <f t="shared" si="3"/>
        <v>14</v>
      </c>
      <c r="B16" s="11" t="s">
        <v>24</v>
      </c>
      <c r="C16" s="15"/>
      <c r="D16" s="11" t="s">
        <v>30</v>
      </c>
      <c r="E16" s="11" t="s">
        <v>26</v>
      </c>
      <c r="F16" s="17">
        <v>60.1</v>
      </c>
      <c r="G16" s="14">
        <v>24.04</v>
      </c>
      <c r="H16" s="18">
        <v>81.52</v>
      </c>
      <c r="I16" s="14">
        <f t="shared" si="4"/>
        <v>48.912</v>
      </c>
      <c r="J16" s="25">
        <f t="shared" si="5"/>
        <v>72.952</v>
      </c>
      <c r="K16" s="24">
        <v>5</v>
      </c>
    </row>
    <row r="17" s="1" customFormat="1" ht="20" customHeight="1" spans="1:11">
      <c r="A17" s="10">
        <f t="shared" si="3"/>
        <v>15</v>
      </c>
      <c r="B17" s="11" t="s">
        <v>24</v>
      </c>
      <c r="C17" s="15"/>
      <c r="D17" s="11" t="s">
        <v>31</v>
      </c>
      <c r="E17" s="11" t="s">
        <v>26</v>
      </c>
      <c r="F17" s="17">
        <v>58.05</v>
      </c>
      <c r="G17" s="14">
        <v>23.22</v>
      </c>
      <c r="H17" s="18">
        <v>81.9</v>
      </c>
      <c r="I17" s="14">
        <f t="shared" si="4"/>
        <v>49.14</v>
      </c>
      <c r="J17" s="25">
        <f t="shared" si="5"/>
        <v>72.36</v>
      </c>
      <c r="K17" s="24">
        <v>6</v>
      </c>
    </row>
    <row r="18" s="1" customFormat="1" ht="20" customHeight="1" spans="1:11">
      <c r="A18" s="10">
        <f t="shared" si="3"/>
        <v>16</v>
      </c>
      <c r="B18" s="11" t="s">
        <v>24</v>
      </c>
      <c r="C18" s="15"/>
      <c r="D18" s="11" t="s">
        <v>32</v>
      </c>
      <c r="E18" s="11" t="s">
        <v>26</v>
      </c>
      <c r="F18" s="17">
        <v>57.86</v>
      </c>
      <c r="G18" s="14">
        <v>23.144</v>
      </c>
      <c r="H18" s="18">
        <v>80.18</v>
      </c>
      <c r="I18" s="14">
        <f t="shared" si="4"/>
        <v>48.108</v>
      </c>
      <c r="J18" s="25">
        <f t="shared" si="5"/>
        <v>71.252</v>
      </c>
      <c r="K18" s="24">
        <v>7</v>
      </c>
    </row>
    <row r="19" s="1" customFormat="1" ht="20" customHeight="1" spans="1:11">
      <c r="A19" s="10">
        <f t="shared" si="3"/>
        <v>17</v>
      </c>
      <c r="B19" s="11" t="s">
        <v>24</v>
      </c>
      <c r="C19" s="16"/>
      <c r="D19" s="11" t="s">
        <v>33</v>
      </c>
      <c r="E19" s="11" t="s">
        <v>26</v>
      </c>
      <c r="F19" s="17">
        <v>57.86</v>
      </c>
      <c r="G19" s="14">
        <v>23.144</v>
      </c>
      <c r="H19" s="18" t="s">
        <v>34</v>
      </c>
      <c r="I19" s="14">
        <v>0</v>
      </c>
      <c r="J19" s="25">
        <f t="shared" si="5"/>
        <v>23.144</v>
      </c>
      <c r="K19" s="24">
        <v>8</v>
      </c>
    </row>
    <row r="20" s="1" customFormat="1" ht="20" customHeight="1" spans="1:11">
      <c r="A20" s="10">
        <f t="shared" ref="A20:A28" si="6">ROW()-2</f>
        <v>18</v>
      </c>
      <c r="B20" s="11" t="s">
        <v>35</v>
      </c>
      <c r="C20" s="12" t="s">
        <v>13</v>
      </c>
      <c r="D20" s="11" t="s">
        <v>36</v>
      </c>
      <c r="E20" s="11" t="s">
        <v>37</v>
      </c>
      <c r="F20" s="13">
        <v>84.83</v>
      </c>
      <c r="G20" s="14">
        <v>33.932</v>
      </c>
      <c r="H20" s="19">
        <v>89.4</v>
      </c>
      <c r="I20" s="14">
        <f t="shared" ref="I20:I24" si="7">H20*0.6</f>
        <v>53.64</v>
      </c>
      <c r="J20" s="25">
        <f t="shared" ref="J20:J28" si="8">G20+I20</f>
        <v>87.572</v>
      </c>
      <c r="K20" s="24">
        <v>1</v>
      </c>
    </row>
    <row r="21" s="1" customFormat="1" ht="20" customHeight="1" spans="1:11">
      <c r="A21" s="10">
        <f t="shared" si="6"/>
        <v>19</v>
      </c>
      <c r="B21" s="11" t="s">
        <v>35</v>
      </c>
      <c r="C21" s="15"/>
      <c r="D21" s="11" t="s">
        <v>38</v>
      </c>
      <c r="E21" s="11" t="s">
        <v>37</v>
      </c>
      <c r="F21" s="13">
        <v>83.38</v>
      </c>
      <c r="G21" s="14">
        <v>33.352</v>
      </c>
      <c r="H21" s="19">
        <v>88.6</v>
      </c>
      <c r="I21" s="14">
        <f t="shared" si="7"/>
        <v>53.16</v>
      </c>
      <c r="J21" s="25">
        <f t="shared" si="8"/>
        <v>86.512</v>
      </c>
      <c r="K21" s="24">
        <v>2</v>
      </c>
    </row>
    <row r="22" s="1" customFormat="1" ht="20" customHeight="1" spans="1:11">
      <c r="A22" s="10">
        <f t="shared" si="6"/>
        <v>20</v>
      </c>
      <c r="B22" s="11" t="s">
        <v>35</v>
      </c>
      <c r="C22" s="15"/>
      <c r="D22" s="11" t="s">
        <v>39</v>
      </c>
      <c r="E22" s="11" t="s">
        <v>37</v>
      </c>
      <c r="F22" s="13">
        <v>82.41</v>
      </c>
      <c r="G22" s="14">
        <v>32.964</v>
      </c>
      <c r="H22" s="19">
        <v>86.5</v>
      </c>
      <c r="I22" s="14">
        <f t="shared" si="7"/>
        <v>51.9</v>
      </c>
      <c r="J22" s="25">
        <f t="shared" si="8"/>
        <v>84.864</v>
      </c>
      <c r="K22" s="24">
        <v>3</v>
      </c>
    </row>
    <row r="23" s="1" customFormat="1" ht="20" customHeight="1" spans="1:11">
      <c r="A23" s="10">
        <f t="shared" si="6"/>
        <v>21</v>
      </c>
      <c r="B23" s="11" t="s">
        <v>35</v>
      </c>
      <c r="C23" s="15"/>
      <c r="D23" s="11" t="s">
        <v>40</v>
      </c>
      <c r="E23" s="11" t="s">
        <v>37</v>
      </c>
      <c r="F23" s="13">
        <v>83.28</v>
      </c>
      <c r="G23" s="14">
        <v>33.312</v>
      </c>
      <c r="H23" s="19">
        <v>82.1</v>
      </c>
      <c r="I23" s="14">
        <f t="shared" si="7"/>
        <v>49.26</v>
      </c>
      <c r="J23" s="25">
        <f t="shared" si="8"/>
        <v>82.572</v>
      </c>
      <c r="K23" s="24">
        <v>4</v>
      </c>
    </row>
    <row r="24" s="1" customFormat="1" ht="20" customHeight="1" spans="1:11">
      <c r="A24" s="10">
        <f t="shared" si="6"/>
        <v>22</v>
      </c>
      <c r="B24" s="11" t="s">
        <v>35</v>
      </c>
      <c r="C24" s="15"/>
      <c r="D24" s="11" t="s">
        <v>41</v>
      </c>
      <c r="E24" s="11" t="s">
        <v>37</v>
      </c>
      <c r="F24" s="13">
        <v>79.84</v>
      </c>
      <c r="G24" s="14">
        <v>31.936</v>
      </c>
      <c r="H24" s="19">
        <v>79.6</v>
      </c>
      <c r="I24" s="14">
        <f t="shared" si="7"/>
        <v>47.76</v>
      </c>
      <c r="J24" s="25">
        <f t="shared" si="8"/>
        <v>79.696</v>
      </c>
      <c r="K24" s="24">
        <v>5</v>
      </c>
    </row>
    <row r="25" s="1" customFormat="1" ht="20" customHeight="1" spans="1:11">
      <c r="A25" s="10">
        <f t="shared" si="6"/>
        <v>23</v>
      </c>
      <c r="B25" s="11" t="s">
        <v>35</v>
      </c>
      <c r="C25" s="15"/>
      <c r="D25" s="11" t="s">
        <v>42</v>
      </c>
      <c r="E25" s="11" t="s">
        <v>37</v>
      </c>
      <c r="F25" s="13">
        <v>86.07</v>
      </c>
      <c r="G25" s="14">
        <v>34.428</v>
      </c>
      <c r="H25" s="18" t="s">
        <v>34</v>
      </c>
      <c r="I25" s="14">
        <v>0</v>
      </c>
      <c r="J25" s="25">
        <f t="shared" si="8"/>
        <v>34.428</v>
      </c>
      <c r="K25" s="24">
        <v>6</v>
      </c>
    </row>
    <row r="26" s="1" customFormat="1" ht="20" customHeight="1" spans="1:11">
      <c r="A26" s="10">
        <f t="shared" si="6"/>
        <v>24</v>
      </c>
      <c r="B26" s="11" t="s">
        <v>35</v>
      </c>
      <c r="C26" s="16"/>
      <c r="D26" s="11" t="s">
        <v>43</v>
      </c>
      <c r="E26" s="11" t="s">
        <v>37</v>
      </c>
      <c r="F26" s="13">
        <v>81.8</v>
      </c>
      <c r="G26" s="14">
        <v>32.72</v>
      </c>
      <c r="H26" s="18" t="s">
        <v>34</v>
      </c>
      <c r="I26" s="14">
        <v>0</v>
      </c>
      <c r="J26" s="25">
        <f t="shared" si="8"/>
        <v>32.72</v>
      </c>
      <c r="K26" s="24">
        <v>7</v>
      </c>
    </row>
    <row r="27" s="1" customFormat="1" ht="20" customHeight="1" spans="1:11">
      <c r="A27" s="10">
        <f t="shared" si="6"/>
        <v>25</v>
      </c>
      <c r="B27" s="11" t="s">
        <v>44</v>
      </c>
      <c r="C27" s="12" t="s">
        <v>45</v>
      </c>
      <c r="D27" s="11" t="s">
        <v>46</v>
      </c>
      <c r="E27" s="11" t="s">
        <v>47</v>
      </c>
      <c r="F27" s="13">
        <v>81.59</v>
      </c>
      <c r="G27" s="14">
        <v>32.636</v>
      </c>
      <c r="H27" s="20">
        <v>85.74</v>
      </c>
      <c r="I27" s="14">
        <f t="shared" ref="I27:I33" si="9">H27*0.6</f>
        <v>51.444</v>
      </c>
      <c r="J27" s="25">
        <f t="shared" si="8"/>
        <v>84.08</v>
      </c>
      <c r="K27" s="24">
        <v>1</v>
      </c>
    </row>
    <row r="28" s="1" customFormat="1" ht="20" customHeight="1" spans="1:11">
      <c r="A28" s="10">
        <f t="shared" si="6"/>
        <v>26</v>
      </c>
      <c r="B28" s="11" t="s">
        <v>44</v>
      </c>
      <c r="C28" s="16"/>
      <c r="D28" s="11" t="s">
        <v>48</v>
      </c>
      <c r="E28" s="11" t="s">
        <v>47</v>
      </c>
      <c r="F28" s="13">
        <v>64.11</v>
      </c>
      <c r="G28" s="14">
        <v>25.644</v>
      </c>
      <c r="H28" s="20">
        <v>87.28</v>
      </c>
      <c r="I28" s="14">
        <f t="shared" si="9"/>
        <v>52.368</v>
      </c>
      <c r="J28" s="25">
        <f t="shared" si="8"/>
        <v>78.012</v>
      </c>
      <c r="K28" s="24">
        <v>2</v>
      </c>
    </row>
    <row r="29" s="1" customFormat="1" ht="20" customHeight="1" spans="1:11">
      <c r="A29" s="10">
        <f t="shared" ref="A29:A34" si="10">ROW()-2</f>
        <v>27</v>
      </c>
      <c r="B29" s="11" t="s">
        <v>49</v>
      </c>
      <c r="C29" s="12" t="s">
        <v>50</v>
      </c>
      <c r="D29" s="11" t="s">
        <v>51</v>
      </c>
      <c r="E29" s="11" t="s">
        <v>52</v>
      </c>
      <c r="F29" s="13">
        <v>79.62</v>
      </c>
      <c r="G29" s="14">
        <v>31.848</v>
      </c>
      <c r="H29" s="18">
        <v>85.6</v>
      </c>
      <c r="I29" s="14">
        <f t="shared" si="9"/>
        <v>51.36</v>
      </c>
      <c r="J29" s="25">
        <f t="shared" ref="J29:J34" si="11">G29+I29</f>
        <v>83.208</v>
      </c>
      <c r="K29" s="24">
        <v>1</v>
      </c>
    </row>
    <row r="30" s="1" customFormat="1" ht="20" customHeight="1" spans="1:11">
      <c r="A30" s="10">
        <f t="shared" si="10"/>
        <v>28</v>
      </c>
      <c r="B30" s="11" t="s">
        <v>49</v>
      </c>
      <c r="C30" s="15"/>
      <c r="D30" s="11" t="s">
        <v>53</v>
      </c>
      <c r="E30" s="11" t="s">
        <v>52</v>
      </c>
      <c r="F30" s="13">
        <v>82.62</v>
      </c>
      <c r="G30" s="14">
        <v>33.048</v>
      </c>
      <c r="H30" s="18">
        <v>83.4</v>
      </c>
      <c r="I30" s="14">
        <f t="shared" si="9"/>
        <v>50.04</v>
      </c>
      <c r="J30" s="25">
        <f t="shared" si="11"/>
        <v>83.088</v>
      </c>
      <c r="K30" s="24">
        <v>2</v>
      </c>
    </row>
    <row r="31" s="1" customFormat="1" ht="20" customHeight="1" spans="1:11">
      <c r="A31" s="10">
        <f t="shared" si="10"/>
        <v>29</v>
      </c>
      <c r="B31" s="11" t="s">
        <v>49</v>
      </c>
      <c r="C31" s="15"/>
      <c r="D31" s="11" t="s">
        <v>54</v>
      </c>
      <c r="E31" s="11" t="s">
        <v>52</v>
      </c>
      <c r="F31" s="13">
        <v>79.88</v>
      </c>
      <c r="G31" s="14">
        <v>31.952</v>
      </c>
      <c r="H31" s="18">
        <v>85</v>
      </c>
      <c r="I31" s="14">
        <f t="shared" si="9"/>
        <v>51</v>
      </c>
      <c r="J31" s="25">
        <f t="shared" si="11"/>
        <v>82.952</v>
      </c>
      <c r="K31" s="24">
        <v>3</v>
      </c>
    </row>
    <row r="32" s="1" customFormat="1" ht="20" customHeight="1" spans="1:11">
      <c r="A32" s="10">
        <f t="shared" si="10"/>
        <v>30</v>
      </c>
      <c r="B32" s="11" t="s">
        <v>49</v>
      </c>
      <c r="C32" s="15"/>
      <c r="D32" s="11" t="s">
        <v>55</v>
      </c>
      <c r="E32" s="11" t="s">
        <v>52</v>
      </c>
      <c r="F32" s="13">
        <v>79.4</v>
      </c>
      <c r="G32" s="14">
        <v>31.76</v>
      </c>
      <c r="H32" s="18">
        <v>83.8</v>
      </c>
      <c r="I32" s="14">
        <f t="shared" si="9"/>
        <v>50.28</v>
      </c>
      <c r="J32" s="25">
        <f t="shared" si="11"/>
        <v>82.04</v>
      </c>
      <c r="K32" s="24">
        <v>4</v>
      </c>
    </row>
    <row r="33" s="1" customFormat="1" ht="20" customHeight="1" spans="1:11">
      <c r="A33" s="10">
        <f t="shared" si="10"/>
        <v>31</v>
      </c>
      <c r="B33" s="11" t="s">
        <v>49</v>
      </c>
      <c r="C33" s="15"/>
      <c r="D33" s="11" t="s">
        <v>56</v>
      </c>
      <c r="E33" s="11" t="s">
        <v>52</v>
      </c>
      <c r="F33" s="13">
        <v>79.37</v>
      </c>
      <c r="G33" s="14">
        <v>31.748</v>
      </c>
      <c r="H33" s="18">
        <v>82.2</v>
      </c>
      <c r="I33" s="14">
        <f t="shared" si="9"/>
        <v>49.32</v>
      </c>
      <c r="J33" s="25">
        <f t="shared" si="11"/>
        <v>81.068</v>
      </c>
      <c r="K33" s="24">
        <v>5</v>
      </c>
    </row>
    <row r="34" s="1" customFormat="1" ht="20" customHeight="1" spans="1:11">
      <c r="A34" s="10">
        <f t="shared" si="10"/>
        <v>32</v>
      </c>
      <c r="B34" s="11" t="s">
        <v>49</v>
      </c>
      <c r="C34" s="16"/>
      <c r="D34" s="11" t="s">
        <v>57</v>
      </c>
      <c r="E34" s="11" t="s">
        <v>52</v>
      </c>
      <c r="F34" s="13">
        <v>79.3</v>
      </c>
      <c r="G34" s="14">
        <v>31.72</v>
      </c>
      <c r="H34" s="18" t="s">
        <v>34</v>
      </c>
      <c r="I34" s="14">
        <v>0</v>
      </c>
      <c r="J34" s="25">
        <f t="shared" si="11"/>
        <v>31.72</v>
      </c>
      <c r="K34" s="24">
        <v>6</v>
      </c>
    </row>
    <row r="35" s="1" customFormat="1" ht="20" customHeight="1" spans="1:11">
      <c r="A35" s="10">
        <f t="shared" ref="A35:A46" si="12">ROW()-2</f>
        <v>33</v>
      </c>
      <c r="B35" s="11" t="s">
        <v>58</v>
      </c>
      <c r="C35" s="12" t="s">
        <v>50</v>
      </c>
      <c r="D35" s="11" t="s">
        <v>59</v>
      </c>
      <c r="E35" s="11" t="s">
        <v>60</v>
      </c>
      <c r="F35" s="13">
        <v>80</v>
      </c>
      <c r="G35" s="14">
        <v>32</v>
      </c>
      <c r="H35" s="18">
        <v>89.6</v>
      </c>
      <c r="I35" s="14">
        <f t="shared" ref="I35:I39" si="13">H35*0.6</f>
        <v>53.76</v>
      </c>
      <c r="J35" s="25">
        <f t="shared" ref="J35:J46" si="14">G35+I35</f>
        <v>85.76</v>
      </c>
      <c r="K35" s="24">
        <v>1</v>
      </c>
    </row>
    <row r="36" s="1" customFormat="1" ht="20" customHeight="1" spans="1:11">
      <c r="A36" s="10">
        <f t="shared" si="12"/>
        <v>34</v>
      </c>
      <c r="B36" s="11" t="s">
        <v>58</v>
      </c>
      <c r="C36" s="15"/>
      <c r="D36" s="11" t="s">
        <v>61</v>
      </c>
      <c r="E36" s="11" t="s">
        <v>60</v>
      </c>
      <c r="F36" s="13">
        <v>82.67</v>
      </c>
      <c r="G36" s="14">
        <v>33.068</v>
      </c>
      <c r="H36" s="18">
        <v>86</v>
      </c>
      <c r="I36" s="14">
        <f t="shared" si="13"/>
        <v>51.6</v>
      </c>
      <c r="J36" s="25">
        <f t="shared" si="14"/>
        <v>84.668</v>
      </c>
      <c r="K36" s="24">
        <v>2</v>
      </c>
    </row>
    <row r="37" s="1" customFormat="1" ht="20" customHeight="1" spans="1:11">
      <c r="A37" s="10">
        <f t="shared" si="12"/>
        <v>35</v>
      </c>
      <c r="B37" s="11" t="s">
        <v>58</v>
      </c>
      <c r="C37" s="15"/>
      <c r="D37" s="11" t="s">
        <v>62</v>
      </c>
      <c r="E37" s="11" t="s">
        <v>60</v>
      </c>
      <c r="F37" s="13">
        <v>84.41</v>
      </c>
      <c r="G37" s="14">
        <v>33.764</v>
      </c>
      <c r="H37" s="18">
        <v>84.8</v>
      </c>
      <c r="I37" s="14">
        <f t="shared" si="13"/>
        <v>50.88</v>
      </c>
      <c r="J37" s="25">
        <f t="shared" si="14"/>
        <v>84.644</v>
      </c>
      <c r="K37" s="24">
        <v>3</v>
      </c>
    </row>
    <row r="38" s="1" customFormat="1" ht="20" customHeight="1" spans="1:11">
      <c r="A38" s="10">
        <f t="shared" si="12"/>
        <v>36</v>
      </c>
      <c r="B38" s="11" t="s">
        <v>58</v>
      </c>
      <c r="C38" s="15"/>
      <c r="D38" s="11" t="s">
        <v>63</v>
      </c>
      <c r="E38" s="11" t="s">
        <v>60</v>
      </c>
      <c r="F38" s="13">
        <v>82.03</v>
      </c>
      <c r="G38" s="14">
        <v>32.812</v>
      </c>
      <c r="H38" s="18">
        <v>85.8</v>
      </c>
      <c r="I38" s="14">
        <f t="shared" si="13"/>
        <v>51.48</v>
      </c>
      <c r="J38" s="25">
        <f t="shared" si="14"/>
        <v>84.292</v>
      </c>
      <c r="K38" s="24">
        <v>4</v>
      </c>
    </row>
    <row r="39" s="1" customFormat="1" ht="20" customHeight="1" spans="1:11">
      <c r="A39" s="10">
        <f t="shared" si="12"/>
        <v>37</v>
      </c>
      <c r="B39" s="11" t="s">
        <v>58</v>
      </c>
      <c r="C39" s="15"/>
      <c r="D39" s="11" t="s">
        <v>64</v>
      </c>
      <c r="E39" s="11" t="s">
        <v>60</v>
      </c>
      <c r="F39" s="13">
        <v>79.94</v>
      </c>
      <c r="G39" s="14">
        <v>31.976</v>
      </c>
      <c r="H39" s="18">
        <v>82.4</v>
      </c>
      <c r="I39" s="14">
        <f t="shared" si="13"/>
        <v>49.44</v>
      </c>
      <c r="J39" s="25">
        <f t="shared" si="14"/>
        <v>81.416</v>
      </c>
      <c r="K39" s="24">
        <v>5</v>
      </c>
    </row>
    <row r="40" s="1" customFormat="1" ht="20" customHeight="1" spans="1:11">
      <c r="A40" s="10">
        <f t="shared" si="12"/>
        <v>38</v>
      </c>
      <c r="B40" s="11" t="s">
        <v>58</v>
      </c>
      <c r="C40" s="16"/>
      <c r="D40" s="11" t="s">
        <v>65</v>
      </c>
      <c r="E40" s="11" t="s">
        <v>60</v>
      </c>
      <c r="F40" s="13">
        <v>80.54</v>
      </c>
      <c r="G40" s="14">
        <v>32.216</v>
      </c>
      <c r="H40" s="18" t="s">
        <v>34</v>
      </c>
      <c r="I40" s="14">
        <v>0</v>
      </c>
      <c r="J40" s="25">
        <f t="shared" si="14"/>
        <v>32.216</v>
      </c>
      <c r="K40" s="24">
        <v>6</v>
      </c>
    </row>
    <row r="41" s="1" customFormat="1" ht="20" customHeight="1" spans="1:11">
      <c r="A41" s="10">
        <f t="shared" si="12"/>
        <v>39</v>
      </c>
      <c r="B41" s="11" t="s">
        <v>66</v>
      </c>
      <c r="C41" s="12" t="s">
        <v>45</v>
      </c>
      <c r="D41" s="11" t="s">
        <v>67</v>
      </c>
      <c r="E41" s="11" t="s">
        <v>68</v>
      </c>
      <c r="F41" s="13">
        <v>79.89</v>
      </c>
      <c r="G41" s="14">
        <v>31.956</v>
      </c>
      <c r="H41" s="18">
        <v>84.6</v>
      </c>
      <c r="I41" s="14">
        <f t="shared" ref="I41:I46" si="15">H41*0.6</f>
        <v>50.76</v>
      </c>
      <c r="J41" s="25">
        <f t="shared" si="14"/>
        <v>82.716</v>
      </c>
      <c r="K41" s="24">
        <v>1</v>
      </c>
    </row>
    <row r="42" s="1" customFormat="1" ht="20" customHeight="1" spans="1:11">
      <c r="A42" s="10">
        <f t="shared" si="12"/>
        <v>40</v>
      </c>
      <c r="B42" s="11" t="s">
        <v>66</v>
      </c>
      <c r="C42" s="15"/>
      <c r="D42" s="11" t="s">
        <v>69</v>
      </c>
      <c r="E42" s="11" t="s">
        <v>68</v>
      </c>
      <c r="F42" s="13">
        <v>78.8</v>
      </c>
      <c r="G42" s="14">
        <v>31.52</v>
      </c>
      <c r="H42" s="18">
        <v>83.1</v>
      </c>
      <c r="I42" s="14">
        <f t="shared" si="15"/>
        <v>49.86</v>
      </c>
      <c r="J42" s="25">
        <f t="shared" si="14"/>
        <v>81.38</v>
      </c>
      <c r="K42" s="24">
        <v>2</v>
      </c>
    </row>
    <row r="43" s="1" customFormat="1" ht="20" customHeight="1" spans="1:11">
      <c r="A43" s="10">
        <f t="shared" si="12"/>
        <v>41</v>
      </c>
      <c r="B43" s="11" t="s">
        <v>66</v>
      </c>
      <c r="C43" s="16"/>
      <c r="D43" s="11" t="s">
        <v>70</v>
      </c>
      <c r="E43" s="11" t="s">
        <v>68</v>
      </c>
      <c r="F43" s="13">
        <v>78.54</v>
      </c>
      <c r="G43" s="14">
        <v>31.416</v>
      </c>
      <c r="H43" s="18">
        <v>83.2</v>
      </c>
      <c r="I43" s="14">
        <f t="shared" si="15"/>
        <v>49.92</v>
      </c>
      <c r="J43" s="25">
        <f t="shared" si="14"/>
        <v>81.336</v>
      </c>
      <c r="K43" s="24">
        <v>3</v>
      </c>
    </row>
    <row r="44" s="1" customFormat="1" ht="20" customHeight="1" spans="1:11">
      <c r="A44" s="10">
        <f t="shared" si="12"/>
        <v>42</v>
      </c>
      <c r="B44" s="11" t="s">
        <v>71</v>
      </c>
      <c r="C44" s="12" t="s">
        <v>45</v>
      </c>
      <c r="D44" s="11" t="s">
        <v>72</v>
      </c>
      <c r="E44" s="11" t="s">
        <v>73</v>
      </c>
      <c r="F44" s="13">
        <v>86.05</v>
      </c>
      <c r="G44" s="14">
        <v>34.42</v>
      </c>
      <c r="H44" s="18">
        <v>88.6</v>
      </c>
      <c r="I44" s="14">
        <f t="shared" si="15"/>
        <v>53.16</v>
      </c>
      <c r="J44" s="25">
        <f t="shared" si="14"/>
        <v>87.58</v>
      </c>
      <c r="K44" s="24">
        <v>1</v>
      </c>
    </row>
    <row r="45" s="1" customFormat="1" ht="20" customHeight="1" spans="1:11">
      <c r="A45" s="10">
        <f t="shared" si="12"/>
        <v>43</v>
      </c>
      <c r="B45" s="11" t="s">
        <v>71</v>
      </c>
      <c r="C45" s="15"/>
      <c r="D45" s="11" t="s">
        <v>74</v>
      </c>
      <c r="E45" s="11" t="s">
        <v>73</v>
      </c>
      <c r="F45" s="13">
        <v>85.9</v>
      </c>
      <c r="G45" s="14">
        <v>34.36</v>
      </c>
      <c r="H45" s="18">
        <v>87.8</v>
      </c>
      <c r="I45" s="14">
        <f t="shared" si="15"/>
        <v>52.68</v>
      </c>
      <c r="J45" s="25">
        <f t="shared" si="14"/>
        <v>87.04</v>
      </c>
      <c r="K45" s="24">
        <v>2</v>
      </c>
    </row>
    <row r="46" s="1" customFormat="1" ht="20" customHeight="1" spans="1:11">
      <c r="A46" s="10">
        <f t="shared" si="12"/>
        <v>44</v>
      </c>
      <c r="B46" s="11" t="s">
        <v>71</v>
      </c>
      <c r="C46" s="16"/>
      <c r="D46" s="11" t="s">
        <v>75</v>
      </c>
      <c r="E46" s="11" t="s">
        <v>73</v>
      </c>
      <c r="F46" s="13">
        <v>86.5</v>
      </c>
      <c r="G46" s="14">
        <v>34.6</v>
      </c>
      <c r="H46" s="18">
        <v>86.8</v>
      </c>
      <c r="I46" s="14">
        <f t="shared" si="15"/>
        <v>52.08</v>
      </c>
      <c r="J46" s="25">
        <f t="shared" si="14"/>
        <v>86.68</v>
      </c>
      <c r="K46" s="24">
        <v>3</v>
      </c>
    </row>
    <row r="48" spans="6:9">
      <c r="F48" s="2"/>
      <c r="G48" s="2"/>
      <c r="H48" s="2"/>
      <c r="I48" s="2"/>
    </row>
  </sheetData>
  <sortState ref="A3:K20">
    <sortCondition ref="J3" descending="1"/>
  </sortState>
  <mergeCells count="10">
    <mergeCell ref="A1:K1"/>
    <mergeCell ref="F48:I48"/>
    <mergeCell ref="C3:C11"/>
    <mergeCell ref="C12:C19"/>
    <mergeCell ref="C20:C26"/>
    <mergeCell ref="C27:C28"/>
    <mergeCell ref="C29:C34"/>
    <mergeCell ref="C35:C40"/>
    <mergeCell ref="C41:C43"/>
    <mergeCell ref="C44:C46"/>
  </mergeCells>
  <pageMargins left="2.04722222222222" right="0.7" top="0.75" bottom="0.75" header="0.3" footer="0.3"/>
  <pageSetup paperSize="9" scale="6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zzkc</dc:creator>
  <cp:lastModifiedBy>阿里巴巴</cp:lastModifiedBy>
  <dcterms:created xsi:type="dcterms:W3CDTF">2023-05-12T11:15:00Z</dcterms:created>
  <dcterms:modified xsi:type="dcterms:W3CDTF">2025-08-11T23:55:46Z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C42119713CA145AC8CBB8F78D96D1ACC_12</vt:lpwstr>
  </property>
</Properties>
</file>